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structional\I\HR\MISC\MONTHLY HEADCOUNT REPORTS_do not delete\Monthly Headcount Reports FY2024\"/>
    </mc:Choice>
  </mc:AlternateContent>
  <xr:revisionPtr revIDLastSave="0" documentId="8_{70DFA707-4654-42A2-A061-CC398BBB3EB3}" xr6:coauthVersionLast="47" xr6:coauthVersionMax="47" xr10:uidLastSave="{00000000-0000-0000-0000-000000000000}"/>
  <bookViews>
    <workbookView xWindow="-24120" yWindow="-120" windowWidth="24240" windowHeight="13140" tabRatio="323" activeTab="1" xr2:uid="{00000000-000D-0000-FFFF-FFFF00000000}"/>
  </bookViews>
  <sheets>
    <sheet name="Key and Notes" sheetId="4" r:id="rId1"/>
    <sheet name="FY 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2" i="1"/>
  <c r="M9" i="1"/>
  <c r="L9" i="1"/>
  <c r="K9" i="1"/>
  <c r="J9" i="1"/>
  <c r="I9" i="1"/>
  <c r="H9" i="1"/>
  <c r="G9" i="1"/>
  <c r="F9" i="1"/>
  <c r="E9" i="1"/>
  <c r="D9" i="1"/>
  <c r="C9" i="1"/>
  <c r="B9" i="1"/>
  <c r="N9" i="1" l="1"/>
</calcChain>
</file>

<file path=xl/sharedStrings.xml><?xml version="1.0" encoding="utf-8"?>
<sst xmlns="http://schemas.openxmlformats.org/spreadsheetml/2006/main" count="36" uniqueCount="36">
  <si>
    <t>McKinney Campus</t>
  </si>
  <si>
    <t>Frisco Campus</t>
  </si>
  <si>
    <t>Plano Campus</t>
  </si>
  <si>
    <t>Collin Higher Education Center</t>
  </si>
  <si>
    <t>Rockwall Center</t>
  </si>
  <si>
    <t>Public Safety Training Center</t>
  </si>
  <si>
    <t>Technical Campus</t>
  </si>
  <si>
    <t>Wylie Campus</t>
  </si>
  <si>
    <t>Farmersville Campus</t>
  </si>
  <si>
    <t>Celina Campus</t>
  </si>
  <si>
    <t>iCollin Virtual Campus</t>
  </si>
  <si>
    <t>Administrators</t>
  </si>
  <si>
    <t>Full-time Staff</t>
  </si>
  <si>
    <t>Full-time Faculty</t>
  </si>
  <si>
    <t>Adjunct Faculty</t>
  </si>
  <si>
    <t>CE Faculty</t>
  </si>
  <si>
    <t>Part-time Staff</t>
  </si>
  <si>
    <t>Student Assistants</t>
  </si>
  <si>
    <t>Total</t>
  </si>
  <si>
    <t>Totals</t>
  </si>
  <si>
    <r>
      <t>Data Source: Collin College Workday Payroll month-end data</t>
    </r>
    <r>
      <rPr>
        <sz val="12"/>
        <color rgb="FF444444"/>
        <rFont val="Arial"/>
        <family val="2"/>
      </rPr>
      <t>   </t>
    </r>
  </si>
  <si>
    <t>CPC = McKinney Campus</t>
  </si>
  <si>
    <t>PRC = Frisco Campus</t>
  </si>
  <si>
    <t>SCC = Plano Campus</t>
  </si>
  <si>
    <t>CHEC = Collin Higher Education Center, McKinney</t>
  </si>
  <si>
    <t>CYC = Courtyard Center, Plano</t>
  </si>
  <si>
    <t>PSTC = Public Safety Training Center, McKinney </t>
  </si>
  <si>
    <t>iC = iCollin Virtual Campus</t>
  </si>
  <si>
    <t>Courtyard Center</t>
  </si>
  <si>
    <t>RC = Rockwall Center</t>
  </si>
  <si>
    <t>CCTC = Technical Campus, Allen </t>
  </si>
  <si>
    <t>WC = Wylie Campus</t>
  </si>
  <si>
    <t>FC = Farmersville Campus </t>
  </si>
  <si>
    <t>CC = Celina Campus </t>
  </si>
  <si>
    <t>September 2023</t>
  </si>
  <si>
    <t>COLLIN COLLEGE LOCATIONS: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</si>
</sst>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2"/>
      <color rgb="FF444444"/>
      <name val="Arial"/>
      <family val="2"/>
    </font>
    <font>
      <b/>
      <sz val="12"/>
      <color rgb="FF444444"/>
      <name val="Arial"/>
      <family val="2"/>
    </font>
    <font>
      <sz val="10"/>
      <name val="Arial"/>
      <family val="2"/>
    </font>
    <font>
      <i/>
      <sz val="12"/>
      <color rgb="FF444444"/>
      <name val="Arial"/>
      <family val="2"/>
    </font>
    <font>
      <sz val="9"/>
      <color rgb="FF4A4A4A"/>
      <name val="Arial"/>
      <family val="2"/>
    </font>
    <font>
      <b/>
      <sz val="9"/>
      <color rgb="FF4A4A4A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0" fontId="7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07F6CC-72EF-4486-94DF-6D46BE37EAB4}" name="Table145" displayName="Table145" ref="A1:N9" totalsRowShown="0" headerRowDxfId="15" dataDxfId="14">
  <tableColumns count="14">
    <tableColumn id="1" xr3:uid="{E5F850F5-347D-4550-B0F2-01D5F2340BA6}" name="September 2023" dataDxfId="13"/>
    <tableColumn id="2" xr3:uid="{61177649-B689-48E5-A051-ABC33539DFB6}" name="McKinney Campus" dataDxfId="12"/>
    <tableColumn id="3" xr3:uid="{C5C763EE-A40D-49BE-92D2-B01836B37A8D}" name="Frisco Campus" dataDxfId="11"/>
    <tableColumn id="4" xr3:uid="{BDE778BD-B1A3-4613-90D5-128CD47ECF29}" name="Plano Campus" dataDxfId="10"/>
    <tableColumn id="5" xr3:uid="{30F248CB-BFC1-41F6-9DEF-67A20D1B60D3}" name="Collin Higher Education Center" dataDxfId="9"/>
    <tableColumn id="6" xr3:uid="{F4747B10-AC34-4254-815D-7C0ADC0CEBFC}" name="Courtyard Center" dataDxfId="8"/>
    <tableColumn id="7" xr3:uid="{FCB1B66B-80C6-443A-9CEE-E411B022B73B}" name="Rockwall Center" dataDxfId="7"/>
    <tableColumn id="8" xr3:uid="{597FE97E-38B6-4F6B-B493-ED738FE50174}" name="Public Safety Training Center" dataDxfId="6"/>
    <tableColumn id="9" xr3:uid="{3ECC60DA-F440-4B85-9BA8-558902DE47D2}" name="Technical Campus" dataDxfId="5"/>
    <tableColumn id="10" xr3:uid="{18CDF2C2-7737-42DA-8F84-44A2DF75273A}" name="Wylie Campus" dataDxfId="4"/>
    <tableColumn id="11" xr3:uid="{3A17B38D-DC16-4087-91F8-07F8994D66AC}" name="Farmersville Campus" dataDxfId="3"/>
    <tableColumn id="12" xr3:uid="{E71BC4BB-48F0-45DF-B58C-AA7DD61F0EAA}" name="Celina Campus" dataDxfId="2"/>
    <tableColumn id="13" xr3:uid="{64C84BE4-9CDB-4D74-AEFD-44D8C1276AEB}" name="iCollin Virtual Campus" dataDxfId="1"/>
    <tableColumn id="14" xr3:uid="{22ECEA1D-AE63-40C3-9BCD-446D69A5B98A}" name="Total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3FAA-FAE2-413C-886F-D5F38386CB2E}">
  <dimension ref="A1:A15"/>
  <sheetViews>
    <sheetView workbookViewId="0">
      <selection activeCell="A2" sqref="A2"/>
    </sheetView>
  </sheetViews>
  <sheetFormatPr defaultRowHeight="12.75" x14ac:dyDescent="0.2"/>
  <cols>
    <col min="1" max="1" width="68.140625" bestFit="1" customWidth="1"/>
  </cols>
  <sheetData>
    <row r="1" spans="1:1" ht="15.75" x14ac:dyDescent="0.25">
      <c r="A1" s="1" t="s">
        <v>35</v>
      </c>
    </row>
    <row r="2" spans="1:1" ht="15" x14ac:dyDescent="0.2">
      <c r="A2" s="2" t="s">
        <v>21</v>
      </c>
    </row>
    <row r="3" spans="1:1" ht="15" x14ac:dyDescent="0.2">
      <c r="A3" s="2" t="s">
        <v>22</v>
      </c>
    </row>
    <row r="4" spans="1:1" ht="15" x14ac:dyDescent="0.2">
      <c r="A4" s="2" t="s">
        <v>23</v>
      </c>
    </row>
    <row r="5" spans="1:1" ht="15" x14ac:dyDescent="0.2">
      <c r="A5" s="2" t="s">
        <v>24</v>
      </c>
    </row>
    <row r="6" spans="1:1" ht="15" x14ac:dyDescent="0.2">
      <c r="A6" s="2" t="s">
        <v>25</v>
      </c>
    </row>
    <row r="7" spans="1:1" ht="15" x14ac:dyDescent="0.2">
      <c r="A7" s="2" t="s">
        <v>29</v>
      </c>
    </row>
    <row r="8" spans="1:1" ht="15" x14ac:dyDescent="0.2">
      <c r="A8" s="2" t="s">
        <v>26</v>
      </c>
    </row>
    <row r="9" spans="1:1" ht="15" x14ac:dyDescent="0.2">
      <c r="A9" s="2" t="s">
        <v>30</v>
      </c>
    </row>
    <row r="10" spans="1:1" ht="15" x14ac:dyDescent="0.2">
      <c r="A10" s="2" t="s">
        <v>31</v>
      </c>
    </row>
    <row r="11" spans="1:1" ht="15" x14ac:dyDescent="0.2">
      <c r="A11" s="2" t="s">
        <v>32</v>
      </c>
    </row>
    <row r="12" spans="1:1" ht="15" x14ac:dyDescent="0.2">
      <c r="A12" s="2" t="s">
        <v>33</v>
      </c>
    </row>
    <row r="13" spans="1:1" ht="15" x14ac:dyDescent="0.2">
      <c r="A13" s="2" t="s">
        <v>27</v>
      </c>
    </row>
    <row r="15" spans="1:1" ht="15" x14ac:dyDescent="0.2">
      <c r="A15" s="3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Normal="100" workbookViewId="0">
      <pane xSplit="14" ySplit="1" topLeftCell="XEY2" activePane="bottomRight" state="frozen"/>
      <selection pane="topRight" activeCell="O1" sqref="O1"/>
      <selection pane="bottomLeft" activeCell="A2" sqref="A2"/>
      <selection pane="bottomRight"/>
    </sheetView>
  </sheetViews>
  <sheetFormatPr defaultColWidth="10" defaultRowHeight="12.75" x14ac:dyDescent="0.2"/>
  <cols>
    <col min="1" max="1" width="15.5703125" style="9" bestFit="1" customWidth="1"/>
    <col min="2" max="2" width="11" style="4" customWidth="1"/>
    <col min="3" max="3" width="10.28515625" style="4" customWidth="1"/>
    <col min="4" max="4" width="8.7109375" style="4" customWidth="1"/>
    <col min="5" max="5" width="16" style="4" customWidth="1"/>
    <col min="6" max="6" width="11" style="4" customWidth="1"/>
    <col min="7" max="7" width="9.7109375" style="4" customWidth="1"/>
    <col min="8" max="8" width="16.42578125" style="4" customWidth="1"/>
    <col min="9" max="9" width="11" style="4" customWidth="1"/>
    <col min="10" max="10" width="9" style="4" customWidth="1"/>
    <col min="11" max="11" width="12.28515625" style="4" customWidth="1"/>
    <col min="12" max="12" width="9.42578125" style="4" customWidth="1"/>
    <col min="13" max="13" width="9.5703125" style="4" customWidth="1"/>
    <col min="14" max="14" width="7.7109375" style="4" customWidth="1"/>
    <col min="15" max="16384" width="10" style="4"/>
  </cols>
  <sheetData>
    <row r="1" spans="1:14" ht="38.25" x14ac:dyDescent="0.2">
      <c r="A1" s="13" t="s">
        <v>34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28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10" t="s">
        <v>19</v>
      </c>
    </row>
    <row r="2" spans="1:14" x14ac:dyDescent="0.2">
      <c r="A2" s="6" t="s">
        <v>11</v>
      </c>
      <c r="B2" s="8">
        <v>16</v>
      </c>
      <c r="C2" s="8">
        <v>14</v>
      </c>
      <c r="D2" s="8">
        <v>18</v>
      </c>
      <c r="E2" s="8">
        <v>43</v>
      </c>
      <c r="F2" s="8">
        <v>4</v>
      </c>
      <c r="G2" s="8">
        <v>0</v>
      </c>
      <c r="H2" s="8">
        <v>0</v>
      </c>
      <c r="I2" s="8">
        <v>8</v>
      </c>
      <c r="J2" s="8">
        <v>8</v>
      </c>
      <c r="K2" s="8">
        <v>3</v>
      </c>
      <c r="L2" s="8">
        <v>3</v>
      </c>
      <c r="M2" s="8">
        <v>0</v>
      </c>
      <c r="N2" s="12">
        <f>SUM(Table145[[#This Row],[McKinney Campus]:[iCollin Virtual Campus]])</f>
        <v>117</v>
      </c>
    </row>
    <row r="3" spans="1:14" x14ac:dyDescent="0.2">
      <c r="A3" s="6" t="s">
        <v>12</v>
      </c>
      <c r="B3" s="8">
        <v>174</v>
      </c>
      <c r="C3" s="8">
        <v>131</v>
      </c>
      <c r="D3" s="8">
        <v>211</v>
      </c>
      <c r="E3" s="8">
        <v>144</v>
      </c>
      <c r="F3" s="8">
        <v>38</v>
      </c>
      <c r="G3" s="8">
        <v>2</v>
      </c>
      <c r="H3" s="8">
        <v>15</v>
      </c>
      <c r="I3" s="8">
        <v>102</v>
      </c>
      <c r="J3" s="8">
        <v>89</v>
      </c>
      <c r="K3" s="8">
        <v>26</v>
      </c>
      <c r="L3" s="8">
        <v>24</v>
      </c>
      <c r="M3" s="8">
        <v>0</v>
      </c>
      <c r="N3" s="12">
        <f>SUM(Table145[[#This Row],[McKinney Campus]:[iCollin Virtual Campus]])</f>
        <v>956</v>
      </c>
    </row>
    <row r="4" spans="1:14" ht="25.5" x14ac:dyDescent="0.2">
      <c r="A4" s="6" t="s">
        <v>13</v>
      </c>
      <c r="B4" s="8">
        <v>115</v>
      </c>
      <c r="C4" s="8">
        <v>130</v>
      </c>
      <c r="D4" s="8">
        <v>148</v>
      </c>
      <c r="E4" s="8">
        <v>0</v>
      </c>
      <c r="F4" s="8">
        <v>0</v>
      </c>
      <c r="G4" s="8">
        <v>4</v>
      </c>
      <c r="H4" s="8">
        <v>2</v>
      </c>
      <c r="I4" s="8">
        <v>71</v>
      </c>
      <c r="J4" s="8">
        <v>34</v>
      </c>
      <c r="K4" s="8">
        <v>6</v>
      </c>
      <c r="L4" s="8">
        <v>14</v>
      </c>
      <c r="M4" s="8">
        <v>25</v>
      </c>
      <c r="N4" s="12">
        <f>SUM(Table145[[#This Row],[McKinney Campus]:[iCollin Virtual Campus]])</f>
        <v>549</v>
      </c>
    </row>
    <row r="5" spans="1:14" x14ac:dyDescent="0.2">
      <c r="A5" s="6" t="s">
        <v>14</v>
      </c>
      <c r="B5" s="8">
        <v>203</v>
      </c>
      <c r="C5" s="8">
        <v>255</v>
      </c>
      <c r="D5" s="8">
        <v>266</v>
      </c>
      <c r="E5" s="8">
        <v>5</v>
      </c>
      <c r="F5" s="8">
        <v>0</v>
      </c>
      <c r="G5" s="8">
        <v>0</v>
      </c>
      <c r="H5" s="8">
        <v>6</v>
      </c>
      <c r="I5" s="8">
        <v>100</v>
      </c>
      <c r="J5" s="8">
        <v>56</v>
      </c>
      <c r="K5" s="8">
        <v>15</v>
      </c>
      <c r="L5" s="8">
        <v>22</v>
      </c>
      <c r="M5" s="8">
        <v>39</v>
      </c>
      <c r="N5" s="12">
        <f>SUM(Table145[[#This Row],[McKinney Campus]:[iCollin Virtual Campus]])</f>
        <v>967</v>
      </c>
    </row>
    <row r="6" spans="1:14" x14ac:dyDescent="0.2">
      <c r="A6" s="6" t="s">
        <v>15</v>
      </c>
      <c r="B6" s="8">
        <v>6</v>
      </c>
      <c r="C6" s="8">
        <v>0</v>
      </c>
      <c r="D6" s="8">
        <v>0</v>
      </c>
      <c r="E6" s="8">
        <v>0</v>
      </c>
      <c r="F6" s="8">
        <v>59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2">
        <f>SUM(Table145[[#This Row],[McKinney Campus]:[iCollin Virtual Campus]])</f>
        <v>65</v>
      </c>
    </row>
    <row r="7" spans="1:14" x14ac:dyDescent="0.2">
      <c r="A7" s="6" t="s">
        <v>16</v>
      </c>
      <c r="B7" s="8">
        <v>140</v>
      </c>
      <c r="C7" s="8">
        <v>46</v>
      </c>
      <c r="D7" s="8">
        <v>109</v>
      </c>
      <c r="E7" s="8">
        <v>13</v>
      </c>
      <c r="F7" s="8">
        <v>8</v>
      </c>
      <c r="G7" s="8">
        <v>1</v>
      </c>
      <c r="H7" s="8">
        <v>53</v>
      </c>
      <c r="I7" s="8">
        <v>15</v>
      </c>
      <c r="J7" s="8">
        <v>28</v>
      </c>
      <c r="K7" s="8">
        <v>10</v>
      </c>
      <c r="L7" s="8">
        <v>12</v>
      </c>
      <c r="M7" s="8">
        <v>0</v>
      </c>
      <c r="N7" s="12">
        <f>SUM(Table145[[#This Row],[McKinney Campus]:[iCollin Virtual Campus]])</f>
        <v>435</v>
      </c>
    </row>
    <row r="8" spans="1:14" ht="25.5" x14ac:dyDescent="0.2">
      <c r="A8" s="6" t="s">
        <v>17</v>
      </c>
      <c r="B8" s="8">
        <v>28</v>
      </c>
      <c r="C8" s="8">
        <v>32</v>
      </c>
      <c r="D8" s="8">
        <v>75</v>
      </c>
      <c r="E8" s="8">
        <v>1</v>
      </c>
      <c r="F8" s="8">
        <v>1</v>
      </c>
      <c r="G8" s="8">
        <v>0</v>
      </c>
      <c r="H8" s="8">
        <v>0</v>
      </c>
      <c r="I8" s="8">
        <v>4</v>
      </c>
      <c r="J8" s="8">
        <v>31</v>
      </c>
      <c r="K8" s="8">
        <v>4</v>
      </c>
      <c r="L8" s="8">
        <v>1</v>
      </c>
      <c r="M8" s="8">
        <v>0</v>
      </c>
      <c r="N8" s="12">
        <f>SUM(Table145[[#This Row],[McKinney Campus]:[iCollin Virtual Campus]])</f>
        <v>177</v>
      </c>
    </row>
    <row r="9" spans="1:14" x14ac:dyDescent="0.2">
      <c r="A9" s="6" t="s">
        <v>18</v>
      </c>
      <c r="B9" s="7">
        <f t="shared" ref="B9:N9" si="0">SUBTOTAL(109,B2:B8)</f>
        <v>682</v>
      </c>
      <c r="C9" s="7">
        <f t="shared" si="0"/>
        <v>608</v>
      </c>
      <c r="D9" s="7">
        <f t="shared" si="0"/>
        <v>827</v>
      </c>
      <c r="E9" s="7">
        <f t="shared" si="0"/>
        <v>206</v>
      </c>
      <c r="F9" s="7">
        <f t="shared" si="0"/>
        <v>110</v>
      </c>
      <c r="G9" s="7">
        <f t="shared" si="0"/>
        <v>7</v>
      </c>
      <c r="H9" s="7">
        <f t="shared" si="0"/>
        <v>76</v>
      </c>
      <c r="I9" s="7">
        <f t="shared" si="0"/>
        <v>300</v>
      </c>
      <c r="J9" s="7">
        <f t="shared" si="0"/>
        <v>246</v>
      </c>
      <c r="K9" s="7">
        <f t="shared" si="0"/>
        <v>64</v>
      </c>
      <c r="L9" s="7">
        <f t="shared" si="0"/>
        <v>76</v>
      </c>
      <c r="M9" s="7">
        <f t="shared" si="0"/>
        <v>64</v>
      </c>
      <c r="N9" s="11">
        <f t="shared" si="0"/>
        <v>3266</v>
      </c>
    </row>
  </sheetData>
  <pageMargins left="0.25" right="0.25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 and Notes</vt:lpstr>
      <vt:lpstr>FY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Vinna Cook</dc:creator>
  <cp:lastModifiedBy>Vinna Cook</cp:lastModifiedBy>
  <dcterms:created xsi:type="dcterms:W3CDTF">2023-01-24T21:51:37Z</dcterms:created>
  <dcterms:modified xsi:type="dcterms:W3CDTF">2023-11-02T22:06:51Z</dcterms:modified>
</cp:coreProperties>
</file>